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9" s="1"/>
  <c r="C3"/>
  <c r="C2"/>
  <c r="F9" s="1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J6"/>
  <c r="F6"/>
  <c r="C6"/>
  <c r="C4"/>
  <c r="G9" s="1"/>
  <c r="C3"/>
  <c r="C2"/>
  <c r="F9" s="1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3"/>
  <c r="G9"/>
  <c r="J6"/>
  <c r="F6"/>
  <c r="C6"/>
  <c r="C4"/>
  <c r="G11" s="1"/>
  <c r="C3"/>
  <c r="C2"/>
  <c r="F14" s="1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F11"/>
  <c r="J6"/>
  <c r="F6"/>
  <c r="C6"/>
  <c r="C4"/>
  <c r="G9" s="1"/>
  <c r="C3"/>
  <c r="C2"/>
  <c r="F10" s="1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J6"/>
  <c r="F6"/>
  <c r="C6"/>
  <c r="C4"/>
  <c r="G13" s="1"/>
  <c r="C3"/>
  <c r="C2"/>
  <c r="F14" s="1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3"/>
  <c r="G12"/>
  <c r="G10"/>
  <c r="J6"/>
  <c r="F6"/>
  <c r="C6"/>
  <c r="C4"/>
  <c r="G11" s="1"/>
  <c r="C3"/>
  <c r="C2"/>
  <c r="F13" s="1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11" i="4" l="1"/>
  <c r="F9" i="5"/>
  <c r="F15" i="3"/>
  <c r="G10" i="4"/>
  <c r="G9" i="2"/>
  <c r="F11" i="3"/>
  <c r="F13" i="5"/>
  <c r="G12"/>
  <c r="G11" i="6"/>
  <c r="F12" i="5"/>
  <c r="G10" i="6"/>
  <c r="F11" i="5"/>
  <c r="G14" i="2"/>
  <c r="F9" i="3"/>
  <c r="F13"/>
  <c r="F12" i="2"/>
  <c r="G12" i="3"/>
  <c r="G16"/>
  <c r="F9" i="4"/>
  <c r="G10" i="5"/>
  <c r="G14"/>
  <c r="F11" i="6"/>
  <c r="F12" i="3"/>
  <c r="F16"/>
  <c r="F10" i="5"/>
  <c r="F11" i="2"/>
  <c r="G11" i="3"/>
  <c r="G15"/>
  <c r="F10" i="6"/>
  <c r="G10" i="7"/>
  <c r="F10"/>
  <c r="F10" i="2"/>
  <c r="F14"/>
  <c r="G10" i="3"/>
  <c r="G14"/>
  <c r="F10"/>
  <c r="F9" i="2"/>
  <c r="G9" i="3"/>
</calcChain>
</file>

<file path=xl/sharedStrings.xml><?xml version="1.0" encoding="utf-8"?>
<sst xmlns="http://schemas.openxmlformats.org/spreadsheetml/2006/main" count="342" uniqueCount="162">
  <si>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</si>
  <si>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</si>
  <si>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</si>
  <si>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</si>
  <si>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Русский язык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</si>
  <si>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</si>
  <si>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</si>
  <si>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</si>
  <si>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</si>
  <si>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</si>
  <si>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</si>
  <si>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</si>
  <si>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</si>
  <si>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</si>
  <si>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</si>
  <si>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</si>
  <si>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</si>
  <si>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</si>
  <si>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</si>
  <si>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</si>
  <si>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>Назарко</t>
  </si>
  <si>
    <t>Варвара</t>
  </si>
  <si>
    <t>Ивановна</t>
  </si>
  <si>
    <t>Ненашева С. А.</t>
  </si>
  <si>
    <t xml:space="preserve">Салов </t>
  </si>
  <si>
    <t>Егор</t>
  </si>
  <si>
    <t>Геннадьевич</t>
  </si>
  <si>
    <t>Глывук</t>
  </si>
  <si>
    <t>Макар</t>
  </si>
  <si>
    <t>Игоревич</t>
  </si>
  <si>
    <t>Петрова Е.А.</t>
  </si>
  <si>
    <t>Копытцов</t>
  </si>
  <si>
    <t xml:space="preserve">Антон </t>
  </si>
  <si>
    <t xml:space="preserve">Сергеевич </t>
  </si>
  <si>
    <t xml:space="preserve">Янушкевич </t>
  </si>
  <si>
    <t>Александр</t>
  </si>
  <si>
    <t>Сергеевич</t>
  </si>
  <si>
    <t xml:space="preserve">Аносова  </t>
  </si>
  <si>
    <t>Алиса</t>
  </si>
  <si>
    <t>Евгеньевна</t>
  </si>
  <si>
    <t xml:space="preserve">Шафоростов </t>
  </si>
  <si>
    <t>Тимофей</t>
  </si>
  <si>
    <t xml:space="preserve">Степочкин </t>
  </si>
  <si>
    <t>Матвей</t>
  </si>
  <si>
    <t>Вячеславович</t>
  </si>
  <si>
    <t xml:space="preserve">Кадашинский   </t>
  </si>
  <si>
    <t>Федор</t>
  </si>
  <si>
    <t>Владимирович</t>
  </si>
  <si>
    <t>Хамзова О.В.</t>
  </si>
  <si>
    <t xml:space="preserve">Песцова            </t>
  </si>
  <si>
    <t>Мария</t>
  </si>
  <si>
    <t>Юрьевна</t>
  </si>
  <si>
    <t xml:space="preserve">Новикова  </t>
  </si>
  <si>
    <t>Кира</t>
  </si>
  <si>
    <t>Сергеевна</t>
  </si>
  <si>
    <t xml:space="preserve">Дубинина </t>
  </si>
  <si>
    <t>Валерия</t>
  </si>
  <si>
    <t>Владимировна</t>
  </si>
  <si>
    <t>Игнатьев</t>
  </si>
  <si>
    <t>Анатолий</t>
  </si>
  <si>
    <t>Александрович</t>
  </si>
  <si>
    <t>Федорова</t>
  </si>
  <si>
    <t>Елизавета</t>
  </si>
  <si>
    <t>Константиновна</t>
  </si>
  <si>
    <t xml:space="preserve">Барских </t>
  </si>
  <si>
    <t>Иван</t>
  </si>
  <si>
    <t>участник</t>
  </si>
  <si>
    <t>Алешкина Светлана Владимировна</t>
  </si>
  <si>
    <t>Богачева</t>
  </si>
  <si>
    <t>Виктория</t>
  </si>
  <si>
    <t>Викторовна</t>
  </si>
  <si>
    <t>Гридасова</t>
  </si>
  <si>
    <t>Игоревна</t>
  </si>
  <si>
    <t>Конышева</t>
  </si>
  <si>
    <t>Михайловна</t>
  </si>
  <si>
    <t>Курилов</t>
  </si>
  <si>
    <t>Владислав</t>
  </si>
  <si>
    <t>Анатольевич</t>
  </si>
  <si>
    <t>Рудской</t>
  </si>
  <si>
    <t>Максим</t>
  </si>
  <si>
    <t>Валерьевич</t>
  </si>
  <si>
    <t>Сафонова</t>
  </si>
  <si>
    <t xml:space="preserve">София </t>
  </si>
  <si>
    <t>Александровна</t>
  </si>
  <si>
    <t>Петрова Елена Александровна</t>
  </si>
  <si>
    <t>Шульга</t>
  </si>
  <si>
    <t>Дмитрий</t>
  </si>
  <si>
    <t xml:space="preserve">Веретенникова </t>
  </si>
  <si>
    <t>Ангелина</t>
  </si>
  <si>
    <t>Андреевна</t>
  </si>
  <si>
    <t>Шевцов</t>
  </si>
  <si>
    <t>Роман</t>
  </si>
  <si>
    <t>Романович</t>
  </si>
  <si>
    <t>Коровин</t>
  </si>
  <si>
    <t>Илья</t>
  </si>
  <si>
    <t>Андреевич</t>
  </si>
  <si>
    <t>Сизова</t>
  </si>
  <si>
    <t>Анастасия</t>
  </si>
  <si>
    <t>Николаевна</t>
  </si>
  <si>
    <t>Хамзова Оксана Викторовна</t>
  </si>
  <si>
    <t>Колесникова</t>
  </si>
  <si>
    <t>Екатерина</t>
  </si>
  <si>
    <t>Макарова Ирина Викторовна</t>
  </si>
  <si>
    <t>Агата</t>
  </si>
  <si>
    <t>Петросян</t>
  </si>
  <si>
    <t>Диана</t>
  </si>
  <si>
    <t>Тиграновна</t>
  </si>
  <si>
    <t>Евсюкова</t>
  </si>
  <si>
    <t>Милена</t>
  </si>
  <si>
    <t xml:space="preserve">Чеканова </t>
  </si>
  <si>
    <t xml:space="preserve">Валерия </t>
  </si>
  <si>
    <t>Дмитриевна</t>
  </si>
  <si>
    <t>Быковский</t>
  </si>
  <si>
    <t>Юрьевич</t>
  </si>
  <si>
    <t>призер</t>
  </si>
  <si>
    <t>Игнатьева</t>
  </si>
  <si>
    <t>Анна</t>
  </si>
  <si>
    <t>Шевлякова</t>
  </si>
  <si>
    <t>Шипилов</t>
  </si>
  <si>
    <t>Денис</t>
  </si>
  <si>
    <t>Исаенкова</t>
  </si>
  <si>
    <t>Ксения</t>
  </si>
  <si>
    <t>Станиславовна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</si>
  <si>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</si>
  <si>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</si>
  <si>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</si>
  <si>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</si>
  <si>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</si>
  <si>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</si>
  <si>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</si>
  <si>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</si>
  <si>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победитель</t>
  </si>
  <si>
    <t>Английский язык</t>
  </si>
  <si>
    <t>Муниципальное общеобразовательное учреждение «Гимназия №1»</t>
  </si>
  <si>
    <t>Биология</t>
  </si>
  <si>
    <t>Муниципальное общеобразовательное учреждение «Средняя общеобразовательная школа № 3»</t>
  </si>
  <si>
    <t>Информатика</t>
  </si>
  <si>
    <t>Муниципальное общеобразовательное учреждение «Средняя общеобразовательная школа № 4»</t>
  </si>
  <si>
    <t>История</t>
  </si>
  <si>
    <t>Муниципальное общеобразовательное учреждение «Лицей № 5»</t>
  </si>
  <si>
    <t>Краеведение</t>
  </si>
  <si>
    <t>Муниципальное общеобразовательное учреждение «Средняя общеобразовательная школа № 6»</t>
  </si>
  <si>
    <t>Литература</t>
  </si>
  <si>
    <t>Муниципальное общеобразовательное учреждение «Средняя общеобразовательная школа № 7»</t>
  </si>
  <si>
    <t>Математика</t>
  </si>
  <si>
    <t>Муниципальное общеобразовательное учреждение «Средняя общеобразовательная школа № 8»</t>
  </si>
  <si>
    <t>МХК</t>
  </si>
  <si>
    <t>Муниципальное общеобразовательное учреждение «Средняя общеобразовательная школа № 9»</t>
  </si>
  <si>
    <t>Немецкий язык</t>
  </si>
  <si>
    <t>Муниципальное общеобразовательное учреждение «Гимназия №10»</t>
  </si>
  <si>
    <t>ОБЖ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</si>
  <si>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</si>
  <si>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Обществознание</t>
  </si>
  <si>
    <t>ОПК</t>
  </si>
  <si>
    <t>Муниципальное общеобразовательное учреждение «Средняя общеобразовательная школа № 13»</t>
  </si>
  <si>
    <t>Право</t>
  </si>
  <si>
    <t>Муниципальное бюджетное общеобразовательное учреждение «Средняя общеобразовательная школа №14»</t>
  </si>
  <si>
    <t>Муниципальное общеобразовательное учреждение "Вечерняя (сменная) общеобразовательная школа"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</si>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</sst>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">
        <v>2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">
        <v>4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">
        <v>6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 t="s">
        <v>20</v>
      </c>
      <c r="C9" s="7" t="s">
        <v>21</v>
      </c>
      <c r="D9" s="7" t="s">
        <v>22</v>
      </c>
      <c r="E9" s="8">
        <v>40944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5</v>
      </c>
      <c r="I9" s="10"/>
      <c r="J9" s="4"/>
      <c r="K9" s="11" t="s">
        <v>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 t="s">
        <v>24</v>
      </c>
      <c r="C10" s="6" t="s">
        <v>25</v>
      </c>
      <c r="D10" s="6" t="s">
        <v>26</v>
      </c>
      <c r="E10" s="12">
        <v>41096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5</v>
      </c>
      <c r="I10" s="10"/>
      <c r="J10" s="4"/>
      <c r="K10" s="11" t="s">
        <v>23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 t="s">
        <v>27</v>
      </c>
      <c r="C11" s="6" t="s">
        <v>28</v>
      </c>
      <c r="D11" s="6" t="s">
        <v>29</v>
      </c>
      <c r="E11" s="12">
        <v>41002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5</v>
      </c>
      <c r="I11" s="10"/>
      <c r="J11" s="4"/>
      <c r="K11" s="11" t="s">
        <v>30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 t="s">
        <v>31</v>
      </c>
      <c r="C12" s="6" t="s">
        <v>32</v>
      </c>
      <c r="D12" s="6" t="s">
        <v>33</v>
      </c>
      <c r="E12" s="12">
        <v>41113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5</v>
      </c>
      <c r="I12" s="10"/>
      <c r="J12" s="4"/>
      <c r="K12" s="11" t="s">
        <v>30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 t="s">
        <v>34</v>
      </c>
      <c r="C13" s="6" t="s">
        <v>35</v>
      </c>
      <c r="D13" s="6" t="s">
        <v>36</v>
      </c>
      <c r="E13" s="12">
        <v>41217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5</v>
      </c>
      <c r="I13" s="10"/>
      <c r="J13" s="4"/>
      <c r="K13" s="11" t="s">
        <v>30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 t="s">
        <v>37</v>
      </c>
      <c r="C14" s="6" t="s">
        <v>38</v>
      </c>
      <c r="D14" s="6" t="s">
        <v>39</v>
      </c>
      <c r="E14" s="12">
        <v>41085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5</v>
      </c>
      <c r="I14" s="10"/>
      <c r="J14" s="4"/>
      <c r="K14" s="11" t="s">
        <v>30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 t="s">
        <v>40</v>
      </c>
      <c r="C15" s="6" t="s">
        <v>41</v>
      </c>
      <c r="D15" s="6" t="s">
        <v>36</v>
      </c>
      <c r="E15" s="12">
        <v>41153</v>
      </c>
      <c r="F15" s="9" t="str">
        <f t="shared" si="0"/>
        <v>Муниципальное общеобразовательное учреждение «Лицей № 12»</v>
      </c>
      <c r="G15" s="4" t="str">
        <f t="shared" si="1"/>
        <v>г. Железногорск</v>
      </c>
      <c r="H15" s="10">
        <v>5</v>
      </c>
      <c r="I15" s="10"/>
      <c r="J15" s="4"/>
      <c r="K15" s="11" t="s">
        <v>30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 t="s">
        <v>42</v>
      </c>
      <c r="C16" s="6" t="s">
        <v>43</v>
      </c>
      <c r="D16" s="6" t="s">
        <v>44</v>
      </c>
      <c r="E16" s="12">
        <v>40826</v>
      </c>
      <c r="F16" s="9" t="str">
        <f t="shared" si="0"/>
        <v>Муниципальное общеобразовательное учреждение «Лицей № 12»</v>
      </c>
      <c r="G16" s="4" t="str">
        <f t="shared" si="1"/>
        <v>г. Железногорск</v>
      </c>
      <c r="H16" s="10">
        <v>5</v>
      </c>
      <c r="I16" s="10"/>
      <c r="J16" s="4"/>
      <c r="K16" s="11" t="s">
        <v>23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3"/>
      <c r="C17" s="13"/>
      <c r="D17" s="13"/>
      <c r="E17" s="14"/>
      <c r="F17" s="9" t="str">
        <f t="shared" si="0"/>
        <v/>
      </c>
      <c r="G17" s="4" t="str">
        <f t="shared" si="1"/>
        <v/>
      </c>
      <c r="H17" s="10">
        <v>5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3"/>
      <c r="C18" s="13"/>
      <c r="D18" s="13"/>
      <c r="E18" s="14"/>
      <c r="F18" s="9" t="str">
        <f t="shared" si="0"/>
        <v/>
      </c>
      <c r="G18" s="4" t="str">
        <f t="shared" si="1"/>
        <v/>
      </c>
      <c r="H18" s="10">
        <v>5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3"/>
      <c r="C19" s="13"/>
      <c r="D19" s="13"/>
      <c r="E19" s="14"/>
      <c r="F19" s="9" t="str">
        <f t="shared" si="0"/>
        <v/>
      </c>
      <c r="G19" s="4" t="str">
        <f t="shared" si="1"/>
        <v/>
      </c>
      <c r="H19" s="10">
        <v>5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14"/>
      <c r="F20" s="9" t="str">
        <f t="shared" si="0"/>
        <v/>
      </c>
      <c r="G20" s="4" t="str">
        <f t="shared" si="1"/>
        <v/>
      </c>
      <c r="H20" s="10">
        <v>5</v>
      </c>
      <c r="I20" s="10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13"/>
      <c r="C21" s="13"/>
      <c r="D21" s="13"/>
      <c r="E21" s="14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13"/>
      <c r="D23" s="13"/>
      <c r="E23" s="14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3"/>
      <c r="C24" s="13"/>
      <c r="D24" s="13"/>
      <c r="E24" s="14"/>
      <c r="F24" s="9" t="str">
        <f t="shared" si="0"/>
        <v/>
      </c>
      <c r="G24" s="4" t="str">
        <f t="shared" si="1"/>
        <v/>
      </c>
      <c r="H24" s="10">
        <v>5</v>
      </c>
      <c r="I24" s="10"/>
      <c r="J24" s="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13"/>
      <c r="C25" s="13"/>
      <c r="D25" s="13"/>
      <c r="E25" s="14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3"/>
      <c r="C26" s="13"/>
      <c r="D26" s="13"/>
      <c r="E26" s="14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13"/>
      <c r="E28" s="14"/>
      <c r="F28" s="9" t="str">
        <f t="shared" si="0"/>
        <v/>
      </c>
      <c r="G28" s="4" t="str">
        <f t="shared" si="1"/>
        <v/>
      </c>
      <c r="H28" s="10">
        <v>5</v>
      </c>
      <c r="I28" s="10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13"/>
      <c r="E29" s="14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14"/>
      <c r="F31" s="9" t="str">
        <f t="shared" si="0"/>
        <v/>
      </c>
      <c r="G31" s="4" t="str">
        <f t="shared" si="1"/>
        <v/>
      </c>
      <c r="H31" s="10">
        <v>5</v>
      </c>
      <c r="I31" s="10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14"/>
      <c r="F32" s="9" t="str">
        <f t="shared" si="0"/>
        <v/>
      </c>
      <c r="G32" s="4" t="str">
        <f t="shared" si="1"/>
        <v/>
      </c>
      <c r="H32" s="10">
        <v>5</v>
      </c>
      <c r="I32" s="10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13"/>
      <c r="D33" s="13"/>
      <c r="E33" s="14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3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14"/>
      <c r="F37" s="9" t="str">
        <f t="shared" si="0"/>
        <v/>
      </c>
      <c r="G37" s="4" t="str">
        <f t="shared" si="1"/>
        <v/>
      </c>
      <c r="H37" s="10">
        <v>5</v>
      </c>
      <c r="I37" s="10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14"/>
      <c r="F38" s="9" t="str">
        <f t="shared" si="0"/>
        <v/>
      </c>
      <c r="G38" s="4" t="str">
        <f t="shared" si="1"/>
        <v/>
      </c>
      <c r="H38" s="10">
        <v>5</v>
      </c>
      <c r="I38" s="10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13"/>
      <c r="D39" s="13"/>
      <c r="E39" s="14"/>
      <c r="F39" s="9" t="str">
        <f t="shared" si="0"/>
        <v/>
      </c>
      <c r="G39" s="4" t="str">
        <f t="shared" si="1"/>
        <v/>
      </c>
      <c r="H39" s="10">
        <v>5</v>
      </c>
      <c r="I39" s="10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3"/>
      <c r="D40" s="13"/>
      <c r="E40" s="14"/>
      <c r="F40" s="9" t="str">
        <f t="shared" si="0"/>
        <v/>
      </c>
      <c r="G40" s="4" t="str">
        <f t="shared" si="1"/>
        <v/>
      </c>
      <c r="H40" s="10">
        <v>5</v>
      </c>
      <c r="I40" s="10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13"/>
      <c r="D41" s="13"/>
      <c r="E41" s="14"/>
      <c r="F41" s="9" t="str">
        <f t="shared" si="0"/>
        <v/>
      </c>
      <c r="G41" s="4" t="str">
        <f t="shared" si="1"/>
        <v/>
      </c>
      <c r="H41" s="10">
        <v>5</v>
      </c>
      <c r="I41" s="10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14"/>
      <c r="F42" s="9" t="str">
        <f t="shared" si="0"/>
        <v/>
      </c>
      <c r="G42" s="4" t="str">
        <f t="shared" si="1"/>
        <v/>
      </c>
      <c r="H42" s="10">
        <v>5</v>
      </c>
      <c r="I42" s="10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3"/>
      <c r="C44" s="13"/>
      <c r="D44" s="13"/>
      <c r="E44" s="14"/>
      <c r="F44" s="9" t="str">
        <f t="shared" si="0"/>
        <v/>
      </c>
      <c r="G44" s="4" t="str">
        <f t="shared" si="1"/>
        <v/>
      </c>
      <c r="H44" s="10">
        <v>5</v>
      </c>
      <c r="I44" s="10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3"/>
      <c r="C46" s="13"/>
      <c r="D46" s="13"/>
      <c r="E46" s="14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5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18" t="s">
        <v>45</v>
      </c>
      <c r="C9" s="6" t="s">
        <v>46</v>
      </c>
      <c r="D9" s="6" t="s">
        <v>47</v>
      </c>
      <c r="E9" s="19">
        <v>40927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6</v>
      </c>
      <c r="I9" s="10"/>
      <c r="J9" s="4"/>
      <c r="K9" s="11" t="s">
        <v>48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18" t="s">
        <v>49</v>
      </c>
      <c r="C10" s="6" t="s">
        <v>50</v>
      </c>
      <c r="D10" s="6" t="s">
        <v>51</v>
      </c>
      <c r="E10" s="19">
        <v>40724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6</v>
      </c>
      <c r="I10" s="10"/>
      <c r="J10" s="4"/>
      <c r="K10" s="11" t="s">
        <v>48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18" t="s">
        <v>52</v>
      </c>
      <c r="C11" s="6" t="s">
        <v>53</v>
      </c>
      <c r="D11" s="6" t="s">
        <v>54</v>
      </c>
      <c r="E11" s="19">
        <v>40714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6</v>
      </c>
      <c r="I11" s="10"/>
      <c r="J11" s="4"/>
      <c r="K11" s="11" t="s">
        <v>48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18" t="s">
        <v>55</v>
      </c>
      <c r="C12" s="6" t="s">
        <v>56</v>
      </c>
      <c r="D12" s="6" t="s">
        <v>57</v>
      </c>
      <c r="E12" s="19">
        <v>40630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6</v>
      </c>
      <c r="I12" s="10"/>
      <c r="J12" s="4"/>
      <c r="K12" s="11" t="s">
        <v>48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18" t="s">
        <v>58</v>
      </c>
      <c r="C13" s="6" t="s">
        <v>59</v>
      </c>
      <c r="D13" s="6" t="s">
        <v>60</v>
      </c>
      <c r="E13" s="19">
        <v>40737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6</v>
      </c>
      <c r="I13" s="10"/>
      <c r="J13" s="4"/>
      <c r="K13" s="11" t="s">
        <v>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18" t="s">
        <v>61</v>
      </c>
      <c r="C14" s="6" t="s">
        <v>62</v>
      </c>
      <c r="D14" s="6" t="s">
        <v>63</v>
      </c>
      <c r="E14" s="19">
        <v>40732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6</v>
      </c>
      <c r="I14" s="10"/>
      <c r="J14" s="4"/>
      <c r="K14" s="11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0"/>
      <c r="C15" s="13"/>
      <c r="D15" s="13"/>
      <c r="E15" s="21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0"/>
      <c r="C16" s="13"/>
      <c r="D16" s="13"/>
      <c r="E16" s="21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0"/>
      <c r="C17" s="13"/>
      <c r="D17" s="13"/>
      <c r="E17" s="21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0"/>
      <c r="C18" s="13"/>
      <c r="D18" s="13"/>
      <c r="E18" s="21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0"/>
      <c r="C19" s="13"/>
      <c r="D19" s="13"/>
      <c r="E19" s="21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20"/>
      <c r="C20" s="13"/>
      <c r="D20" s="13"/>
      <c r="E20" s="21"/>
      <c r="F20" s="9" t="str">
        <f t="shared" si="0"/>
        <v/>
      </c>
      <c r="G20" s="4" t="str">
        <f t="shared" si="1"/>
        <v/>
      </c>
      <c r="H20" s="10">
        <v>6</v>
      </c>
      <c r="I20" s="10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0"/>
      <c r="C21" s="13"/>
      <c r="D21" s="13"/>
      <c r="E21" s="21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0"/>
        <v/>
      </c>
      <c r="G24" s="4" t="str">
        <f t="shared" si="1"/>
        <v/>
      </c>
      <c r="H24" s="10">
        <v>6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0"/>
        <v/>
      </c>
      <c r="G28" s="4" t="str">
        <f t="shared" si="1"/>
        <v/>
      </c>
      <c r="H28" s="10">
        <v>6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0"/>
        <v/>
      </c>
      <c r="G31" s="4" t="str">
        <f t="shared" si="1"/>
        <v/>
      </c>
      <c r="H31" s="10">
        <v>6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0"/>
        <v/>
      </c>
      <c r="G32" s="4" t="str">
        <f t="shared" si="1"/>
        <v/>
      </c>
      <c r="H32" s="10">
        <v>6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0"/>
        <v/>
      </c>
      <c r="G37" s="4" t="str">
        <f t="shared" si="1"/>
        <v/>
      </c>
      <c r="H37" s="10">
        <v>6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0"/>
        <v/>
      </c>
      <c r="G38" s="4" t="str">
        <f t="shared" si="1"/>
        <v/>
      </c>
      <c r="H38" s="10">
        <v>6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0"/>
        <v/>
      </c>
      <c r="G39" s="4" t="str">
        <f t="shared" si="1"/>
        <v/>
      </c>
      <c r="H39" s="10">
        <v>6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0"/>
        <v/>
      </c>
      <c r="G40" s="4" t="str">
        <f t="shared" si="1"/>
        <v/>
      </c>
      <c r="H40" s="10">
        <v>6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0"/>
        <v/>
      </c>
      <c r="G41" s="4" t="str">
        <f t="shared" si="1"/>
        <v/>
      </c>
      <c r="H41" s="10">
        <v>6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0"/>
        <v/>
      </c>
      <c r="G42" s="4" t="str">
        <f t="shared" si="1"/>
        <v/>
      </c>
      <c r="H42" s="10">
        <v>6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0"/>
        <v/>
      </c>
      <c r="G44" s="4" t="str">
        <f t="shared" si="1"/>
        <v/>
      </c>
      <c r="H44" s="10">
        <v>6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6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7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32</v>
      </c>
      <c r="D6" s="46" t="s">
        <v>9</v>
      </c>
      <c r="E6" s="45"/>
      <c r="F6" s="3">
        <f>IF(COUNTA(I9:I48)&gt;0,SUM(I9:I48)/COUNTA(I9:I48),0)</f>
        <v>24.375</v>
      </c>
      <c r="G6" s="47" t="s">
        <v>10</v>
      </c>
      <c r="H6" s="45"/>
      <c r="I6" s="45"/>
      <c r="J6" s="1">
        <f>COUNTA(I9:I48)</f>
        <v>8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1.5" customHeight="1">
      <c r="A9" s="4">
        <v>1</v>
      </c>
      <c r="B9" s="6" t="s">
        <v>64</v>
      </c>
      <c r="C9" s="6" t="s">
        <v>65</v>
      </c>
      <c r="D9" s="6" t="s">
        <v>60</v>
      </c>
      <c r="E9" s="12">
        <v>40499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7</v>
      </c>
      <c r="I9" s="11">
        <v>32</v>
      </c>
      <c r="J9" s="5" t="s">
        <v>66</v>
      </c>
      <c r="K9" s="11" t="s">
        <v>67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>
      <c r="A10" s="4">
        <v>2</v>
      </c>
      <c r="B10" s="6" t="s">
        <v>68</v>
      </c>
      <c r="C10" s="6" t="s">
        <v>69</v>
      </c>
      <c r="D10" s="6" t="s">
        <v>70</v>
      </c>
      <c r="E10" s="12">
        <v>40288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7</v>
      </c>
      <c r="I10" s="11">
        <v>25</v>
      </c>
      <c r="J10" s="5" t="s">
        <v>66</v>
      </c>
      <c r="K10" s="11" t="s">
        <v>67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5" customHeight="1">
      <c r="A11" s="4">
        <v>3</v>
      </c>
      <c r="B11" s="6" t="s">
        <v>71</v>
      </c>
      <c r="C11" s="6" t="s">
        <v>38</v>
      </c>
      <c r="D11" s="6" t="s">
        <v>72</v>
      </c>
      <c r="E11" s="12">
        <v>40321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7</v>
      </c>
      <c r="I11" s="11">
        <v>21</v>
      </c>
      <c r="J11" s="5" t="s">
        <v>66</v>
      </c>
      <c r="K11" s="11" t="s">
        <v>67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2" customHeight="1">
      <c r="A12" s="4">
        <v>4</v>
      </c>
      <c r="B12" s="6" t="s">
        <v>73</v>
      </c>
      <c r="C12" s="6" t="s">
        <v>38</v>
      </c>
      <c r="D12" s="6" t="s">
        <v>74</v>
      </c>
      <c r="E12" s="12">
        <v>40229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7</v>
      </c>
      <c r="I12" s="11">
        <v>18</v>
      </c>
      <c r="J12" s="5" t="s">
        <v>66</v>
      </c>
      <c r="K12" s="11" t="s">
        <v>67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0.5" customHeight="1">
      <c r="A13" s="4">
        <v>5</v>
      </c>
      <c r="B13" s="6" t="s">
        <v>75</v>
      </c>
      <c r="C13" s="6" t="s">
        <v>76</v>
      </c>
      <c r="D13" s="6" t="s">
        <v>77</v>
      </c>
      <c r="E13" s="12">
        <v>40499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7</v>
      </c>
      <c r="I13" s="11">
        <v>27</v>
      </c>
      <c r="J13" s="5" t="s">
        <v>66</v>
      </c>
      <c r="K13" s="11" t="s">
        <v>67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" customHeight="1">
      <c r="A14" s="4">
        <v>6</v>
      </c>
      <c r="B14" s="6" t="s">
        <v>78</v>
      </c>
      <c r="C14" s="6" t="s">
        <v>79</v>
      </c>
      <c r="D14" s="6" t="s">
        <v>80</v>
      </c>
      <c r="E14" s="12">
        <v>40493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7</v>
      </c>
      <c r="I14" s="11">
        <v>27</v>
      </c>
      <c r="J14" s="5" t="s">
        <v>66</v>
      </c>
      <c r="K14" s="11" t="s">
        <v>67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5.5" customHeight="1">
      <c r="A15" s="4">
        <v>7</v>
      </c>
      <c r="B15" s="6" t="s">
        <v>81</v>
      </c>
      <c r="C15" s="6" t="s">
        <v>82</v>
      </c>
      <c r="D15" s="6" t="s">
        <v>83</v>
      </c>
      <c r="E15" s="12">
        <v>40340</v>
      </c>
      <c r="F15" s="9" t="str">
        <f t="shared" si="0"/>
        <v>Муниципальное общеобразовательное учреждение «Лицей № 12»</v>
      </c>
      <c r="G15" s="4" t="str">
        <f t="shared" si="1"/>
        <v>г. Железногорск</v>
      </c>
      <c r="H15" s="10">
        <v>7</v>
      </c>
      <c r="I15" s="11">
        <v>30</v>
      </c>
      <c r="J15" s="5" t="s">
        <v>66</v>
      </c>
      <c r="K15" s="11" t="s">
        <v>84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" customHeight="1">
      <c r="A16" s="4">
        <v>8</v>
      </c>
      <c r="B16" s="6" t="s">
        <v>85</v>
      </c>
      <c r="C16" s="6" t="s">
        <v>86</v>
      </c>
      <c r="D16" s="6" t="s">
        <v>36</v>
      </c>
      <c r="E16" s="12">
        <v>40403</v>
      </c>
      <c r="F16" s="9" t="str">
        <f t="shared" si="0"/>
        <v>Муниципальное общеобразовательное учреждение «Лицей № 12»</v>
      </c>
      <c r="G16" s="4" t="str">
        <f t="shared" si="1"/>
        <v>г. Железногорск</v>
      </c>
      <c r="H16" s="10">
        <v>7</v>
      </c>
      <c r="I16" s="11">
        <v>15</v>
      </c>
      <c r="J16" s="5" t="s">
        <v>66</v>
      </c>
      <c r="K16" s="11" t="s">
        <v>84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3"/>
      <c r="C17" s="13"/>
      <c r="D17" s="13"/>
      <c r="E17" s="14"/>
      <c r="F17" s="9" t="str">
        <f t="shared" si="0"/>
        <v/>
      </c>
      <c r="G17" s="4" t="str">
        <f t="shared" si="1"/>
        <v/>
      </c>
      <c r="H17" s="10">
        <v>7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3"/>
      <c r="C18" s="13"/>
      <c r="D18" s="13"/>
      <c r="E18" s="14"/>
      <c r="F18" s="9" t="str">
        <f t="shared" si="0"/>
        <v/>
      </c>
      <c r="G18" s="4" t="str">
        <f t="shared" si="1"/>
        <v/>
      </c>
      <c r="H18" s="10">
        <v>7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3"/>
      <c r="C19" s="13"/>
      <c r="D19" s="13"/>
      <c r="E19" s="14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14"/>
      <c r="F20" s="9" t="str">
        <f t="shared" si="0"/>
        <v/>
      </c>
      <c r="G20" s="4" t="str">
        <f t="shared" si="1"/>
        <v/>
      </c>
      <c r="H20" s="10">
        <v>7</v>
      </c>
      <c r="I20" s="10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13"/>
      <c r="C21" s="13"/>
      <c r="D21" s="13"/>
      <c r="E21" s="14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0"/>
        <v/>
      </c>
      <c r="G24" s="4" t="str">
        <f t="shared" si="1"/>
        <v/>
      </c>
      <c r="H24" s="10">
        <v>7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0"/>
        <v/>
      </c>
      <c r="G28" s="4" t="str">
        <f t="shared" si="1"/>
        <v/>
      </c>
      <c r="H28" s="10">
        <v>7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0"/>
        <v/>
      </c>
      <c r="G31" s="4" t="str">
        <f t="shared" si="1"/>
        <v/>
      </c>
      <c r="H31" s="10">
        <v>7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0"/>
        <v/>
      </c>
      <c r="G32" s="4" t="str">
        <f t="shared" si="1"/>
        <v/>
      </c>
      <c r="H32" s="10">
        <v>7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0"/>
        <v/>
      </c>
      <c r="G37" s="4" t="str">
        <f t="shared" si="1"/>
        <v/>
      </c>
      <c r="H37" s="10">
        <v>7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0"/>
        <v/>
      </c>
      <c r="G38" s="4" t="str">
        <f t="shared" si="1"/>
        <v/>
      </c>
      <c r="H38" s="10">
        <v>7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0"/>
        <v/>
      </c>
      <c r="G39" s="4" t="str">
        <f t="shared" si="1"/>
        <v/>
      </c>
      <c r="H39" s="10">
        <v>7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0"/>
        <v/>
      </c>
      <c r="G40" s="4" t="str">
        <f t="shared" si="1"/>
        <v/>
      </c>
      <c r="H40" s="10">
        <v>7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0"/>
        <v/>
      </c>
      <c r="G41" s="4" t="str">
        <f t="shared" si="1"/>
        <v/>
      </c>
      <c r="H41" s="10">
        <v>7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0"/>
        <v/>
      </c>
      <c r="G42" s="4" t="str">
        <f t="shared" si="1"/>
        <v/>
      </c>
      <c r="H42" s="10">
        <v>7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0"/>
        <v/>
      </c>
      <c r="G44" s="4" t="str">
        <f t="shared" si="1"/>
        <v/>
      </c>
      <c r="H44" s="10">
        <v>7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7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21.5</v>
      </c>
      <c r="D6" s="46" t="s">
        <v>9</v>
      </c>
      <c r="E6" s="45"/>
      <c r="F6" s="3">
        <f>IF(COUNTA(I9:I48)&gt;0,SUM(I9:I48)/COUNTA(I9:I48),0)</f>
        <v>15.833333333333334</v>
      </c>
      <c r="G6" s="47" t="s">
        <v>10</v>
      </c>
      <c r="H6" s="45"/>
      <c r="I6" s="45"/>
      <c r="J6" s="1">
        <f>COUNTA(I9:I48)</f>
        <v>3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4" customHeight="1">
      <c r="A9" s="4">
        <v>1</v>
      </c>
      <c r="B9" s="27" t="s">
        <v>87</v>
      </c>
      <c r="C9" s="27" t="s">
        <v>88</v>
      </c>
      <c r="D9" s="27" t="s">
        <v>89</v>
      </c>
      <c r="E9" s="12">
        <v>40008</v>
      </c>
      <c r="F9" s="9" t="str">
        <f>IF(COUNTA(#REF!)=1,$C$2,"")</f>
        <v>Муниципальное общеобразовательное учреждение «Лицей № 12»</v>
      </c>
      <c r="G9" s="4" t="str">
        <f>IF(COUNTA(#REF!)=1,$C$4,"")</f>
        <v>г. Железногорск</v>
      </c>
      <c r="H9" s="10">
        <v>8</v>
      </c>
      <c r="I9" s="28">
        <v>10</v>
      </c>
      <c r="J9" s="5" t="s">
        <v>66</v>
      </c>
      <c r="K9" s="11" t="s">
        <v>67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" customHeight="1">
      <c r="A10" s="4">
        <v>2</v>
      </c>
      <c r="B10" s="27" t="s">
        <v>90</v>
      </c>
      <c r="C10" s="27" t="s">
        <v>91</v>
      </c>
      <c r="D10" s="27" t="s">
        <v>92</v>
      </c>
      <c r="E10" s="12">
        <v>40209</v>
      </c>
      <c r="F10" s="9" t="str">
        <f t="shared" ref="F10:F11" si="0">IF(COUNTA(B9)=1,$C$2,"")</f>
        <v>Муниципальное общеобразовательное учреждение «Лицей № 12»</v>
      </c>
      <c r="G10" s="4" t="str">
        <f t="shared" ref="G10:G11" si="1">IF(COUNTA(B9)=1,$C$4,"")</f>
        <v>г. Железногорск</v>
      </c>
      <c r="H10" s="10">
        <v>8</v>
      </c>
      <c r="I10" s="28">
        <v>21.5</v>
      </c>
      <c r="J10" s="5" t="s">
        <v>66</v>
      </c>
      <c r="K10" s="11" t="s">
        <v>67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8.5" customHeight="1">
      <c r="A11" s="4">
        <v>3</v>
      </c>
      <c r="B11" s="27" t="s">
        <v>93</v>
      </c>
      <c r="C11" s="27" t="s">
        <v>94</v>
      </c>
      <c r="D11" s="27" t="s">
        <v>95</v>
      </c>
      <c r="E11" s="12">
        <v>39888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8</v>
      </c>
      <c r="I11" s="28">
        <v>16</v>
      </c>
      <c r="J11" s="5" t="s">
        <v>66</v>
      </c>
      <c r="K11" s="11" t="s">
        <v>67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9"/>
      <c r="C12" s="29"/>
      <c r="D12" s="29"/>
      <c r="F12" s="9"/>
      <c r="G12" s="4"/>
      <c r="H12" s="10">
        <v>8</v>
      </c>
      <c r="I12" s="28"/>
      <c r="J12" s="4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7"/>
      <c r="C13" s="27"/>
      <c r="D13" s="27"/>
      <c r="E13" s="14"/>
      <c r="F13" s="9" t="str">
        <f t="shared" ref="F13:F48" si="2">IF(COUNTA(B13)=1,$C$2,"")</f>
        <v/>
      </c>
      <c r="G13" s="4" t="str">
        <f t="shared" ref="G13:G48" si="3">IF(COUNTA(B13)=1,$C$4,"")</f>
        <v/>
      </c>
      <c r="H13" s="10">
        <v>8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7"/>
      <c r="C14" s="27"/>
      <c r="D14" s="27"/>
      <c r="E14" s="14"/>
      <c r="F14" s="9" t="str">
        <f t="shared" si="2"/>
        <v/>
      </c>
      <c r="G14" s="4" t="str">
        <f t="shared" si="3"/>
        <v/>
      </c>
      <c r="H14" s="10">
        <v>8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7"/>
      <c r="C15" s="27"/>
      <c r="D15" s="27"/>
      <c r="E15" s="14"/>
      <c r="F15" s="9" t="str">
        <f t="shared" si="2"/>
        <v/>
      </c>
      <c r="G15" s="4" t="str">
        <f t="shared" si="3"/>
        <v/>
      </c>
      <c r="H15" s="10">
        <v>8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7"/>
      <c r="C16" s="27"/>
      <c r="D16" s="27"/>
      <c r="E16" s="14"/>
      <c r="F16" s="9" t="str">
        <f t="shared" si="2"/>
        <v/>
      </c>
      <c r="G16" s="4" t="str">
        <f t="shared" si="3"/>
        <v/>
      </c>
      <c r="H16" s="10">
        <v>8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7"/>
      <c r="C17" s="27"/>
      <c r="D17" s="27"/>
      <c r="E17" s="14"/>
      <c r="F17" s="9" t="str">
        <f t="shared" si="2"/>
        <v/>
      </c>
      <c r="G17" s="4" t="str">
        <f t="shared" si="3"/>
        <v/>
      </c>
      <c r="H17" s="10">
        <v>8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7"/>
      <c r="C18" s="30"/>
      <c r="D18" s="31"/>
      <c r="E18" s="26"/>
      <c r="F18" s="9" t="str">
        <f t="shared" si="2"/>
        <v/>
      </c>
      <c r="G18" s="4" t="str">
        <f t="shared" si="3"/>
        <v/>
      </c>
      <c r="H18" s="10">
        <v>8</v>
      </c>
      <c r="I18" s="32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0"/>
      <c r="C19" s="22"/>
      <c r="D19" s="22"/>
      <c r="E19" s="21"/>
      <c r="F19" s="9" t="str">
        <f t="shared" si="2"/>
        <v/>
      </c>
      <c r="G19" s="4" t="str">
        <f t="shared" si="3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26"/>
      <c r="F20" s="9" t="str">
        <f t="shared" si="2"/>
        <v/>
      </c>
      <c r="G20" s="4" t="str">
        <f t="shared" si="3"/>
        <v/>
      </c>
      <c r="H20" s="10">
        <v>8</v>
      </c>
      <c r="I20" s="2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0"/>
      <c r="C21" s="13"/>
      <c r="D21" s="13"/>
      <c r="E21" s="21"/>
      <c r="F21" s="9" t="str">
        <f t="shared" si="2"/>
        <v/>
      </c>
      <c r="G21" s="4" t="str">
        <f t="shared" si="3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2"/>
        <v/>
      </c>
      <c r="G22" s="4" t="str">
        <f t="shared" si="3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2"/>
        <v/>
      </c>
      <c r="G23" s="4" t="str">
        <f t="shared" si="3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2"/>
        <v/>
      </c>
      <c r="G24" s="4" t="str">
        <f t="shared" si="3"/>
        <v/>
      </c>
      <c r="H24" s="10">
        <v>8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2"/>
        <v/>
      </c>
      <c r="G25" s="4" t="str">
        <f t="shared" si="3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2"/>
        <v/>
      </c>
      <c r="G26" s="4" t="str">
        <f t="shared" si="3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2"/>
        <v/>
      </c>
      <c r="G27" s="4" t="str">
        <f t="shared" si="3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2"/>
        <v/>
      </c>
      <c r="G28" s="4" t="str">
        <f t="shared" si="3"/>
        <v/>
      </c>
      <c r="H28" s="10">
        <v>8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2"/>
        <v/>
      </c>
      <c r="G29" s="4" t="str">
        <f t="shared" si="3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2"/>
        <v/>
      </c>
      <c r="G30" s="4" t="str">
        <f t="shared" si="3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2"/>
        <v/>
      </c>
      <c r="G31" s="4" t="str">
        <f t="shared" si="3"/>
        <v/>
      </c>
      <c r="H31" s="10">
        <v>8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2"/>
        <v/>
      </c>
      <c r="G32" s="4" t="str">
        <f t="shared" si="3"/>
        <v/>
      </c>
      <c r="H32" s="10">
        <v>8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2"/>
        <v/>
      </c>
      <c r="G33" s="4" t="str">
        <f t="shared" si="3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2"/>
        <v/>
      </c>
      <c r="G34" s="4" t="str">
        <f t="shared" si="3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2"/>
        <v/>
      </c>
      <c r="G35" s="4" t="str">
        <f t="shared" si="3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2"/>
        <v/>
      </c>
      <c r="G36" s="4" t="str">
        <f t="shared" si="3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2"/>
        <v/>
      </c>
      <c r="G37" s="4" t="str">
        <f t="shared" si="3"/>
        <v/>
      </c>
      <c r="H37" s="10">
        <v>8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2"/>
        <v/>
      </c>
      <c r="G38" s="4" t="str">
        <f t="shared" si="3"/>
        <v/>
      </c>
      <c r="H38" s="10">
        <v>8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2"/>
        <v/>
      </c>
      <c r="G39" s="4" t="str">
        <f t="shared" si="3"/>
        <v/>
      </c>
      <c r="H39" s="10">
        <v>8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2"/>
        <v/>
      </c>
      <c r="G40" s="4" t="str">
        <f t="shared" si="3"/>
        <v/>
      </c>
      <c r="H40" s="10">
        <v>8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2"/>
        <v/>
      </c>
      <c r="G41" s="4" t="str">
        <f t="shared" si="3"/>
        <v/>
      </c>
      <c r="H41" s="10">
        <v>8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2"/>
        <v/>
      </c>
      <c r="G42" s="4" t="str">
        <f t="shared" si="3"/>
        <v/>
      </c>
      <c r="H42" s="10">
        <v>8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2"/>
        <v/>
      </c>
      <c r="G43" s="4" t="str">
        <f t="shared" si="3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2"/>
        <v/>
      </c>
      <c r="G44" s="4" t="str">
        <f t="shared" si="3"/>
        <v/>
      </c>
      <c r="H44" s="10">
        <v>8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2"/>
        <v/>
      </c>
      <c r="G45" s="4" t="str">
        <f t="shared" si="3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2"/>
        <v/>
      </c>
      <c r="G46" s="4" t="str">
        <f t="shared" si="3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2"/>
        <v/>
      </c>
      <c r="G47" s="4" t="str">
        <f t="shared" si="3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2"/>
        <v/>
      </c>
      <c r="G48" s="4" t="str">
        <f t="shared" si="3"/>
        <v/>
      </c>
      <c r="H48" s="10">
        <v>8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opLeftCell="A7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34</v>
      </c>
      <c r="D6" s="46" t="s">
        <v>9</v>
      </c>
      <c r="E6" s="45"/>
      <c r="F6" s="3">
        <f>IF(COUNTA(I9:I48)&gt;0,SUM(I9:I48)/COUNTA(I9:I48),0)</f>
        <v>25.666666666666668</v>
      </c>
      <c r="G6" s="47" t="s">
        <v>10</v>
      </c>
      <c r="H6" s="45"/>
      <c r="I6" s="45"/>
      <c r="J6" s="1">
        <f>COUNTA(I9:I48)</f>
        <v>6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9.5" customHeight="1">
      <c r="A9" s="4">
        <v>1</v>
      </c>
      <c r="B9" s="6" t="s">
        <v>96</v>
      </c>
      <c r="C9" s="6" t="s">
        <v>97</v>
      </c>
      <c r="D9" s="6" t="s">
        <v>98</v>
      </c>
      <c r="E9" s="33">
        <v>39668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9</v>
      </c>
      <c r="I9" s="34">
        <v>34</v>
      </c>
      <c r="J9" s="5" t="s">
        <v>66</v>
      </c>
      <c r="K9" s="11" t="s">
        <v>99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5" customHeight="1">
      <c r="A10" s="4">
        <v>2</v>
      </c>
      <c r="B10" s="6" t="s">
        <v>100</v>
      </c>
      <c r="C10" s="6" t="s">
        <v>101</v>
      </c>
      <c r="D10" s="6" t="s">
        <v>89</v>
      </c>
      <c r="E10" s="33">
        <v>39727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9</v>
      </c>
      <c r="I10" s="34">
        <v>24</v>
      </c>
      <c r="J10" s="5" t="s">
        <v>66</v>
      </c>
      <c r="K10" s="11" t="s">
        <v>102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" customHeight="1">
      <c r="A11" s="4">
        <v>3</v>
      </c>
      <c r="B11" s="6" t="s">
        <v>71</v>
      </c>
      <c r="C11" s="6" t="s">
        <v>103</v>
      </c>
      <c r="D11" s="6" t="s">
        <v>72</v>
      </c>
      <c r="E11" s="33">
        <v>39795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9</v>
      </c>
      <c r="I11" s="34">
        <v>24</v>
      </c>
      <c r="J11" s="5" t="s">
        <v>66</v>
      </c>
      <c r="K11" s="11" t="s">
        <v>102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5" customHeight="1">
      <c r="A12" s="4">
        <v>4</v>
      </c>
      <c r="B12" s="6" t="s">
        <v>104</v>
      </c>
      <c r="C12" s="6" t="s">
        <v>105</v>
      </c>
      <c r="D12" s="6" t="s">
        <v>106</v>
      </c>
      <c r="E12" s="33">
        <v>39543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9</v>
      </c>
      <c r="I12" s="34">
        <v>24</v>
      </c>
      <c r="J12" s="5" t="s">
        <v>66</v>
      </c>
      <c r="K12" s="11" t="s">
        <v>102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4.5" customHeight="1">
      <c r="A13" s="4">
        <v>5</v>
      </c>
      <c r="B13" s="6" t="s">
        <v>107</v>
      </c>
      <c r="C13" s="6" t="s">
        <v>108</v>
      </c>
      <c r="D13" s="6" t="s">
        <v>83</v>
      </c>
      <c r="E13" s="33">
        <v>39861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9</v>
      </c>
      <c r="I13" s="34">
        <v>23</v>
      </c>
      <c r="J13" s="5" t="s">
        <v>66</v>
      </c>
      <c r="K13" s="11" t="s">
        <v>102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" customHeight="1">
      <c r="A14" s="4">
        <v>6</v>
      </c>
      <c r="B14" s="6" t="s">
        <v>109</v>
      </c>
      <c r="C14" s="6" t="s">
        <v>110</v>
      </c>
      <c r="D14" s="6" t="s">
        <v>111</v>
      </c>
      <c r="E14" s="33">
        <v>39640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9</v>
      </c>
      <c r="I14" s="34">
        <v>25</v>
      </c>
      <c r="J14" s="5" t="s">
        <v>66</v>
      </c>
      <c r="K14" s="11" t="s">
        <v>102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13"/>
      <c r="C15" s="13"/>
      <c r="D15" s="13"/>
      <c r="E15" s="26"/>
      <c r="F15" s="9" t="str">
        <f t="shared" si="0"/>
        <v/>
      </c>
      <c r="G15" s="4" t="str">
        <f t="shared" si="1"/>
        <v/>
      </c>
      <c r="H15" s="10">
        <v>9</v>
      </c>
      <c r="I15" s="23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13"/>
      <c r="C16" s="13"/>
      <c r="D16" s="13"/>
      <c r="E16" s="26"/>
      <c r="F16" s="9" t="str">
        <f t="shared" si="0"/>
        <v/>
      </c>
      <c r="G16" s="4" t="str">
        <f t="shared" si="1"/>
        <v/>
      </c>
      <c r="H16" s="10">
        <v>9</v>
      </c>
      <c r="I16" s="23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3"/>
      <c r="C17" s="13"/>
      <c r="D17" s="13"/>
      <c r="E17" s="26"/>
      <c r="F17" s="9" t="str">
        <f t="shared" si="0"/>
        <v/>
      </c>
      <c r="G17" s="4" t="str">
        <f t="shared" si="1"/>
        <v/>
      </c>
      <c r="H17" s="10">
        <v>9</v>
      </c>
      <c r="I17" s="23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3"/>
      <c r="C18" s="13"/>
      <c r="D18" s="13"/>
      <c r="E18" s="26"/>
      <c r="F18" s="9" t="str">
        <f t="shared" si="0"/>
        <v/>
      </c>
      <c r="G18" s="4" t="str">
        <f t="shared" si="1"/>
        <v/>
      </c>
      <c r="H18" s="10">
        <v>9</v>
      </c>
      <c r="I18" s="23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3"/>
      <c r="C19" s="13"/>
      <c r="D19" s="13"/>
      <c r="E19" s="26"/>
      <c r="F19" s="9" t="str">
        <f t="shared" si="0"/>
        <v/>
      </c>
      <c r="G19" s="4" t="str">
        <f t="shared" si="1"/>
        <v/>
      </c>
      <c r="H19" s="10">
        <v>9</v>
      </c>
      <c r="I19" s="23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26"/>
      <c r="F20" s="9" t="str">
        <f t="shared" si="0"/>
        <v/>
      </c>
      <c r="G20" s="4" t="str">
        <f t="shared" si="1"/>
        <v/>
      </c>
      <c r="H20" s="10">
        <v>9</v>
      </c>
      <c r="I20" s="2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0"/>
      <c r="C21" s="13"/>
      <c r="D21" s="13"/>
      <c r="E21" s="21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0"/>
        <v/>
      </c>
      <c r="G24" s="4" t="str">
        <f t="shared" si="1"/>
        <v/>
      </c>
      <c r="H24" s="10">
        <v>9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0"/>
        <v/>
      </c>
      <c r="G28" s="4" t="str">
        <f t="shared" si="1"/>
        <v/>
      </c>
      <c r="H28" s="10">
        <v>9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0"/>
        <v/>
      </c>
      <c r="G31" s="4" t="str">
        <f t="shared" si="1"/>
        <v/>
      </c>
      <c r="H31" s="10">
        <v>9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0"/>
        <v/>
      </c>
      <c r="G32" s="4" t="str">
        <f t="shared" si="1"/>
        <v/>
      </c>
      <c r="H32" s="10">
        <v>9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0"/>
        <v/>
      </c>
      <c r="G37" s="4" t="str">
        <f t="shared" si="1"/>
        <v/>
      </c>
      <c r="H37" s="10">
        <v>9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0"/>
        <v/>
      </c>
      <c r="G38" s="4" t="str">
        <f t="shared" si="1"/>
        <v/>
      </c>
      <c r="H38" s="10">
        <v>9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0"/>
        <v/>
      </c>
      <c r="G39" s="4" t="str">
        <f t="shared" si="1"/>
        <v/>
      </c>
      <c r="H39" s="10">
        <v>9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0"/>
        <v/>
      </c>
      <c r="G40" s="4" t="str">
        <f t="shared" si="1"/>
        <v/>
      </c>
      <c r="H40" s="10">
        <v>9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0"/>
        <v/>
      </c>
      <c r="G41" s="4" t="str">
        <f t="shared" si="1"/>
        <v/>
      </c>
      <c r="H41" s="10">
        <v>9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0"/>
        <v/>
      </c>
      <c r="G42" s="4" t="str">
        <f t="shared" si="1"/>
        <v/>
      </c>
      <c r="H42" s="10">
        <v>9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0"/>
        <v/>
      </c>
      <c r="G44" s="4" t="str">
        <f t="shared" si="1"/>
        <v/>
      </c>
      <c r="H44" s="10">
        <v>9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9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51</v>
      </c>
      <c r="D6" s="46" t="s">
        <v>9</v>
      </c>
      <c r="E6" s="45"/>
      <c r="F6" s="3">
        <f>IF(COUNTA(I9:I48)&gt;0,SUM(I9:I48)/COUNTA(I9:I48),0)</f>
        <v>37</v>
      </c>
      <c r="G6" s="47" t="s">
        <v>10</v>
      </c>
      <c r="H6" s="45"/>
      <c r="I6" s="45"/>
      <c r="J6" s="1">
        <f>COUNTA(I9:I48)</f>
        <v>3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.5" customHeight="1">
      <c r="A9" s="4">
        <v>1</v>
      </c>
      <c r="B9" s="6" t="s">
        <v>112</v>
      </c>
      <c r="C9" s="6" t="s">
        <v>28</v>
      </c>
      <c r="D9" s="6" t="s">
        <v>113</v>
      </c>
      <c r="E9" s="33">
        <v>39121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10</v>
      </c>
      <c r="I9" s="34">
        <v>50</v>
      </c>
      <c r="J9" s="5" t="s">
        <v>114</v>
      </c>
      <c r="K9" s="11" t="s">
        <v>67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" customHeight="1">
      <c r="A10" s="4">
        <v>2</v>
      </c>
      <c r="B10" s="6" t="s">
        <v>115</v>
      </c>
      <c r="C10" s="6" t="s">
        <v>116</v>
      </c>
      <c r="D10" s="6" t="s">
        <v>83</v>
      </c>
      <c r="E10" s="33">
        <v>39183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10</v>
      </c>
      <c r="I10" s="34">
        <v>10</v>
      </c>
      <c r="J10" s="5" t="s">
        <v>66</v>
      </c>
      <c r="K10" s="11" t="s">
        <v>67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2.5" customHeight="1">
      <c r="A11" s="4">
        <v>3</v>
      </c>
      <c r="B11" s="6" t="s">
        <v>117</v>
      </c>
      <c r="C11" s="6" t="s">
        <v>97</v>
      </c>
      <c r="D11" s="6" t="s">
        <v>111</v>
      </c>
      <c r="E11" s="33">
        <v>39399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10</v>
      </c>
      <c r="I11" s="34">
        <v>51</v>
      </c>
      <c r="J11" s="5" t="s">
        <v>114</v>
      </c>
      <c r="K11" s="11" t="s">
        <v>67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9"/>
      <c r="C12" s="29"/>
      <c r="D12" s="29"/>
      <c r="E12" s="29"/>
      <c r="F12" s="9" t="str">
        <f t="shared" si="0"/>
        <v/>
      </c>
      <c r="G12" s="4" t="str">
        <f t="shared" si="1"/>
        <v/>
      </c>
      <c r="H12" s="10">
        <v>10</v>
      </c>
      <c r="I12" s="23"/>
      <c r="J12" s="4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13"/>
      <c r="C13" s="13"/>
      <c r="D13" s="13"/>
      <c r="E13" s="26"/>
      <c r="F13" s="9" t="str">
        <f t="shared" si="0"/>
        <v/>
      </c>
      <c r="G13" s="4" t="str">
        <f t="shared" si="1"/>
        <v/>
      </c>
      <c r="H13" s="10">
        <v>10</v>
      </c>
      <c r="I13" s="23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13"/>
      <c r="C14" s="13"/>
      <c r="D14" s="13"/>
      <c r="E14" s="26"/>
      <c r="F14" s="9" t="str">
        <f t="shared" si="0"/>
        <v/>
      </c>
      <c r="G14" s="4" t="str">
        <f t="shared" si="1"/>
        <v/>
      </c>
      <c r="H14" s="10">
        <v>10</v>
      </c>
      <c r="I14" s="23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13"/>
      <c r="C15" s="13"/>
      <c r="D15" s="13"/>
      <c r="E15" s="26"/>
      <c r="F15" s="9" t="str">
        <f t="shared" si="0"/>
        <v/>
      </c>
      <c r="G15" s="4" t="str">
        <f t="shared" si="1"/>
        <v/>
      </c>
      <c r="H15" s="10">
        <v>10</v>
      </c>
      <c r="I15" s="23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13"/>
      <c r="C16" s="13"/>
      <c r="D16" s="13"/>
      <c r="E16" s="26"/>
      <c r="F16" s="9" t="str">
        <f t="shared" si="0"/>
        <v/>
      </c>
      <c r="G16" s="4" t="str">
        <f t="shared" si="1"/>
        <v/>
      </c>
      <c r="H16" s="10">
        <v>10</v>
      </c>
      <c r="I16" s="23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3"/>
      <c r="C17" s="13"/>
      <c r="D17" s="13"/>
      <c r="E17" s="26"/>
      <c r="F17" s="9" t="str">
        <f t="shared" si="0"/>
        <v/>
      </c>
      <c r="G17" s="4" t="str">
        <f t="shared" si="1"/>
        <v/>
      </c>
      <c r="H17" s="10">
        <v>10</v>
      </c>
      <c r="I17" s="23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3"/>
      <c r="C18" s="13"/>
      <c r="D18" s="13"/>
      <c r="E18" s="26"/>
      <c r="F18" s="9" t="str">
        <f t="shared" si="0"/>
        <v/>
      </c>
      <c r="G18" s="4" t="str">
        <f t="shared" si="1"/>
        <v/>
      </c>
      <c r="H18" s="10">
        <v>10</v>
      </c>
      <c r="I18" s="23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3"/>
      <c r="C19" s="13"/>
      <c r="D19" s="13"/>
      <c r="E19" s="26"/>
      <c r="F19" s="9" t="str">
        <f t="shared" si="0"/>
        <v/>
      </c>
      <c r="G19" s="4" t="str">
        <f t="shared" si="1"/>
        <v/>
      </c>
      <c r="H19" s="10">
        <v>10</v>
      </c>
      <c r="I19" s="23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26"/>
      <c r="F20" s="9" t="str">
        <f t="shared" si="0"/>
        <v/>
      </c>
      <c r="G20" s="4" t="str">
        <f t="shared" si="1"/>
        <v/>
      </c>
      <c r="H20" s="10">
        <v>10</v>
      </c>
      <c r="I20" s="2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0"/>
      <c r="C21" s="13"/>
      <c r="D21" s="13"/>
      <c r="E21" s="21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0"/>
        <v/>
      </c>
      <c r="G24" s="4" t="str">
        <f t="shared" si="1"/>
        <v/>
      </c>
      <c r="H24" s="10">
        <v>10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0"/>
        <v/>
      </c>
      <c r="G28" s="4" t="str">
        <f t="shared" si="1"/>
        <v/>
      </c>
      <c r="H28" s="10">
        <v>10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0"/>
        <v/>
      </c>
      <c r="G31" s="4" t="str">
        <f t="shared" si="1"/>
        <v/>
      </c>
      <c r="H31" s="10">
        <v>10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0"/>
        <v/>
      </c>
      <c r="G32" s="4" t="str">
        <f t="shared" si="1"/>
        <v/>
      </c>
      <c r="H32" s="10">
        <v>10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0"/>
        <v/>
      </c>
      <c r="G37" s="4" t="str">
        <f t="shared" si="1"/>
        <v/>
      </c>
      <c r="H37" s="10">
        <v>10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0"/>
        <v/>
      </c>
      <c r="G38" s="4" t="str">
        <f t="shared" si="1"/>
        <v/>
      </c>
      <c r="H38" s="10">
        <v>10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0"/>
        <v/>
      </c>
      <c r="G39" s="4" t="str">
        <f t="shared" si="1"/>
        <v/>
      </c>
      <c r="H39" s="10">
        <v>10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0"/>
        <v/>
      </c>
      <c r="G40" s="4" t="str">
        <f t="shared" si="1"/>
        <v/>
      </c>
      <c r="H40" s="10">
        <v>10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0"/>
        <v/>
      </c>
      <c r="G41" s="4" t="str">
        <f t="shared" si="1"/>
        <v/>
      </c>
      <c r="H41" s="10">
        <v>10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0"/>
        <v/>
      </c>
      <c r="G42" s="4" t="str">
        <f t="shared" si="1"/>
        <v/>
      </c>
      <c r="H42" s="10">
        <v>10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0"/>
        <v/>
      </c>
      <c r="G44" s="4" t="str">
        <f t="shared" si="1"/>
        <v/>
      </c>
      <c r="H44" s="10">
        <v>10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10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Русский язык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45195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49</v>
      </c>
      <c r="D6" s="46" t="s">
        <v>9</v>
      </c>
      <c r="E6" s="45"/>
      <c r="F6" s="3">
        <f>IF(COUNTA(I9:I48)&gt;0,SUM(I9:I48)/COUNTA(I9:I48),0)</f>
        <v>40.75</v>
      </c>
      <c r="G6" s="47" t="s">
        <v>10</v>
      </c>
      <c r="H6" s="45"/>
      <c r="I6" s="45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>
      <c r="A9" s="4">
        <v>1</v>
      </c>
      <c r="B9" s="35" t="s">
        <v>118</v>
      </c>
      <c r="C9" s="36" t="s">
        <v>119</v>
      </c>
      <c r="D9" s="36" t="s">
        <v>47</v>
      </c>
      <c r="E9" s="33">
        <v>39041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11</v>
      </c>
      <c r="I9" s="32">
        <v>49</v>
      </c>
      <c r="J9" s="5" t="s">
        <v>114</v>
      </c>
      <c r="K9" s="11" t="s">
        <v>99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4">
        <v>2</v>
      </c>
      <c r="B10" s="35" t="s">
        <v>120</v>
      </c>
      <c r="C10" s="36" t="s">
        <v>121</v>
      </c>
      <c r="D10" s="36" t="s">
        <v>122</v>
      </c>
      <c r="E10" s="33">
        <v>38737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11</v>
      </c>
      <c r="I10" s="32">
        <v>32.5</v>
      </c>
      <c r="J10" s="5" t="s">
        <v>66</v>
      </c>
      <c r="K10" s="11" t="s">
        <v>99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35"/>
      <c r="C11" s="36"/>
      <c r="D11" s="36"/>
      <c r="E11" s="33"/>
      <c r="F11" s="9" t="str">
        <f t="shared" si="0"/>
        <v/>
      </c>
      <c r="G11" s="4" t="str">
        <f t="shared" si="1"/>
        <v/>
      </c>
      <c r="H11" s="10">
        <v>11</v>
      </c>
      <c r="I11" s="32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35"/>
      <c r="C12" s="36"/>
      <c r="D12" s="36"/>
      <c r="E12" s="33"/>
      <c r="F12" s="9" t="str">
        <f t="shared" si="0"/>
        <v/>
      </c>
      <c r="G12" s="4" t="str">
        <f t="shared" si="1"/>
        <v/>
      </c>
      <c r="H12" s="10">
        <v>11</v>
      </c>
      <c r="I12" s="32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5"/>
      <c r="C13" s="36"/>
      <c r="D13" s="36"/>
      <c r="E13" s="33"/>
      <c r="F13" s="9" t="str">
        <f t="shared" si="0"/>
        <v/>
      </c>
      <c r="G13" s="4" t="str">
        <f t="shared" si="1"/>
        <v/>
      </c>
      <c r="H13" s="10">
        <v>11</v>
      </c>
      <c r="I13" s="32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5"/>
      <c r="C14" s="36"/>
      <c r="D14" s="36"/>
      <c r="E14" s="33"/>
      <c r="F14" s="9" t="str">
        <f t="shared" si="0"/>
        <v/>
      </c>
      <c r="G14" s="4" t="str">
        <f t="shared" si="1"/>
        <v/>
      </c>
      <c r="H14" s="10">
        <v>11</v>
      </c>
      <c r="I14" s="32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5"/>
      <c r="C15" s="36"/>
      <c r="D15" s="36"/>
      <c r="E15" s="33"/>
      <c r="F15" s="9" t="str">
        <f t="shared" si="0"/>
        <v/>
      </c>
      <c r="G15" s="4" t="str">
        <f t="shared" si="1"/>
        <v/>
      </c>
      <c r="H15" s="10">
        <v>11</v>
      </c>
      <c r="I15" s="32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5"/>
      <c r="C16" s="36"/>
      <c r="D16" s="36"/>
      <c r="E16" s="33"/>
      <c r="F16" s="9" t="str">
        <f t="shared" si="0"/>
        <v/>
      </c>
      <c r="G16" s="4" t="str">
        <f t="shared" si="1"/>
        <v/>
      </c>
      <c r="H16" s="10">
        <v>11</v>
      </c>
      <c r="I16" s="32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7"/>
      <c r="C17" s="38"/>
      <c r="D17" s="38"/>
      <c r="E17" s="14"/>
      <c r="F17" s="9" t="str">
        <f t="shared" si="0"/>
        <v/>
      </c>
      <c r="G17" s="4" t="str">
        <f t="shared" si="1"/>
        <v/>
      </c>
      <c r="H17" s="10">
        <v>11</v>
      </c>
      <c r="I17" s="32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7"/>
      <c r="C18" s="30"/>
      <c r="D18" s="31"/>
      <c r="E18" s="26"/>
      <c r="F18" s="9" t="str">
        <f t="shared" si="0"/>
        <v/>
      </c>
      <c r="G18" s="4" t="str">
        <f t="shared" si="1"/>
        <v/>
      </c>
      <c r="H18" s="10">
        <v>11</v>
      </c>
      <c r="I18" s="32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0"/>
      <c r="C19" s="22"/>
      <c r="D19" s="22"/>
      <c r="E19" s="21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3"/>
      <c r="C20" s="13"/>
      <c r="D20" s="13"/>
      <c r="E20" s="26"/>
      <c r="F20" s="9" t="str">
        <f t="shared" si="0"/>
        <v/>
      </c>
      <c r="G20" s="4" t="str">
        <f t="shared" si="1"/>
        <v/>
      </c>
      <c r="H20" s="10">
        <v>11</v>
      </c>
      <c r="I20" s="23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0"/>
      <c r="C21" s="13"/>
      <c r="D21" s="13"/>
      <c r="E21" s="21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3"/>
      <c r="C22" s="13"/>
      <c r="D22" s="13"/>
      <c r="E22" s="14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3"/>
      <c r="C23" s="22"/>
      <c r="D23" s="22"/>
      <c r="E23" s="14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22"/>
      <c r="C24" s="22"/>
      <c r="D24" s="22"/>
      <c r="E24" s="21"/>
      <c r="F24" s="9" t="str">
        <f t="shared" si="0"/>
        <v/>
      </c>
      <c r="G24" s="4" t="str">
        <f t="shared" si="1"/>
        <v/>
      </c>
      <c r="H24" s="10">
        <v>11</v>
      </c>
      <c r="I24" s="23"/>
      <c r="J24" s="2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0"/>
      <c r="C25" s="13"/>
      <c r="D25" s="13"/>
      <c r="E25" s="21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22"/>
      <c r="C26" s="13"/>
      <c r="D26" s="13"/>
      <c r="E26" s="21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3"/>
      <c r="C27" s="13"/>
      <c r="D27" s="13"/>
      <c r="E27" s="14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3"/>
      <c r="C28" s="13"/>
      <c r="D28" s="25"/>
      <c r="E28" s="26"/>
      <c r="F28" s="9" t="str">
        <f t="shared" si="0"/>
        <v/>
      </c>
      <c r="G28" s="4" t="str">
        <f t="shared" si="1"/>
        <v/>
      </c>
      <c r="H28" s="10">
        <v>11</v>
      </c>
      <c r="I28" s="17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3"/>
      <c r="C29" s="13"/>
      <c r="D29" s="25"/>
      <c r="E29" s="26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3"/>
      <c r="C30" s="13"/>
      <c r="D30" s="13"/>
      <c r="E30" s="14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3"/>
      <c r="C31" s="13"/>
      <c r="D31" s="13"/>
      <c r="E31" s="26"/>
      <c r="F31" s="9" t="str">
        <f t="shared" si="0"/>
        <v/>
      </c>
      <c r="G31" s="4" t="str">
        <f t="shared" si="1"/>
        <v/>
      </c>
      <c r="H31" s="10">
        <v>11</v>
      </c>
      <c r="I31" s="23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3"/>
      <c r="C32" s="13"/>
      <c r="D32" s="13"/>
      <c r="E32" s="26"/>
      <c r="F32" s="9" t="str">
        <f t="shared" si="0"/>
        <v/>
      </c>
      <c r="G32" s="4" t="str">
        <f t="shared" si="1"/>
        <v/>
      </c>
      <c r="H32" s="10">
        <v>11</v>
      </c>
      <c r="I32" s="23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3"/>
      <c r="C33" s="25"/>
      <c r="D33" s="25"/>
      <c r="E33" s="26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3"/>
      <c r="C34" s="13"/>
      <c r="D34" s="13"/>
      <c r="E34" s="14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22"/>
      <c r="C35" s="13"/>
      <c r="D35" s="13"/>
      <c r="E35" s="14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3"/>
      <c r="C36" s="13"/>
      <c r="D36" s="13"/>
      <c r="E36" s="14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3"/>
      <c r="C37" s="13"/>
      <c r="D37" s="13"/>
      <c r="E37" s="26"/>
      <c r="F37" s="9" t="str">
        <f t="shared" si="0"/>
        <v/>
      </c>
      <c r="G37" s="4" t="str">
        <f t="shared" si="1"/>
        <v/>
      </c>
      <c r="H37" s="10">
        <v>11</v>
      </c>
      <c r="I37" s="23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3"/>
      <c r="C38" s="13"/>
      <c r="D38" s="13"/>
      <c r="E38" s="26"/>
      <c r="F38" s="9" t="str">
        <f t="shared" si="0"/>
        <v/>
      </c>
      <c r="G38" s="4" t="str">
        <f t="shared" si="1"/>
        <v/>
      </c>
      <c r="H38" s="10">
        <v>11</v>
      </c>
      <c r="I38" s="23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3"/>
      <c r="C39" s="22"/>
      <c r="D39" s="22"/>
      <c r="E39" s="26"/>
      <c r="F39" s="9" t="str">
        <f t="shared" si="0"/>
        <v/>
      </c>
      <c r="G39" s="4" t="str">
        <f t="shared" si="1"/>
        <v/>
      </c>
      <c r="H39" s="10">
        <v>11</v>
      </c>
      <c r="I39" s="23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3"/>
      <c r="C40" s="15"/>
      <c r="D40" s="15"/>
      <c r="E40" s="26"/>
      <c r="F40" s="9" t="str">
        <f t="shared" si="0"/>
        <v/>
      </c>
      <c r="G40" s="4" t="str">
        <f t="shared" si="1"/>
        <v/>
      </c>
      <c r="H40" s="10">
        <v>11</v>
      </c>
      <c r="I40" s="23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3"/>
      <c r="C41" s="22"/>
      <c r="D41" s="22"/>
      <c r="E41" s="26"/>
      <c r="F41" s="9" t="str">
        <f t="shared" si="0"/>
        <v/>
      </c>
      <c r="G41" s="4" t="str">
        <f t="shared" si="1"/>
        <v/>
      </c>
      <c r="H41" s="10">
        <v>11</v>
      </c>
      <c r="I41" s="23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3"/>
      <c r="C42" s="13"/>
      <c r="D42" s="13"/>
      <c r="E42" s="26"/>
      <c r="F42" s="9" t="str">
        <f t="shared" si="0"/>
        <v/>
      </c>
      <c r="G42" s="4" t="str">
        <f t="shared" si="1"/>
        <v/>
      </c>
      <c r="H42" s="10">
        <v>11</v>
      </c>
      <c r="I42" s="23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3"/>
      <c r="C43" s="13"/>
      <c r="D43" s="13"/>
      <c r="E43" s="14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5"/>
      <c r="C44" s="15"/>
      <c r="D44" s="15"/>
      <c r="E44" s="16"/>
      <c r="F44" s="9" t="str">
        <f t="shared" si="0"/>
        <v/>
      </c>
      <c r="G44" s="4" t="str">
        <f t="shared" si="1"/>
        <v/>
      </c>
      <c r="H44" s="10">
        <v>11</v>
      </c>
      <c r="I44" s="17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3"/>
      <c r="C45" s="13"/>
      <c r="D45" s="13"/>
      <c r="E45" s="14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22"/>
      <c r="C46" s="13"/>
      <c r="D46" s="13"/>
      <c r="E46" s="21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3"/>
      <c r="C47" s="13"/>
      <c r="D47" s="13"/>
      <c r="E47" s="14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5"/>
      <c r="C48" s="15"/>
      <c r="D48" s="15"/>
      <c r="E48" s="16"/>
      <c r="F48" s="9" t="str">
        <f t="shared" si="0"/>
        <v/>
      </c>
      <c r="G48" s="4" t="str">
        <f t="shared" si="1"/>
        <v/>
      </c>
      <c r="H48" s="10">
        <v>11</v>
      </c>
      <c r="I48" s="17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9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39" t="s">
        <v>16</v>
      </c>
      <c r="B1" s="39" t="s">
        <v>18</v>
      </c>
      <c r="C1" s="39" t="s">
        <v>3</v>
      </c>
      <c r="D1" s="39" t="s">
        <v>123</v>
      </c>
      <c r="E1" s="40"/>
      <c r="F1" s="40"/>
      <c r="G1" s="39" t="s">
        <v>124</v>
      </c>
      <c r="H1" s="39" t="s">
        <v>125</v>
      </c>
      <c r="I1" s="39" t="s">
        <v>126</v>
      </c>
      <c r="J1" s="39" t="s">
        <v>127</v>
      </c>
      <c r="K1" s="39" t="s">
        <v>128</v>
      </c>
      <c r="L1" s="39" t="s">
        <v>129</v>
      </c>
      <c r="M1" s="39" t="s">
        <v>130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>
      <c r="A2" s="41">
        <v>5</v>
      </c>
      <c r="B2" s="41" t="s">
        <v>131</v>
      </c>
      <c r="C2" s="41" t="s">
        <v>132</v>
      </c>
      <c r="D2" s="42" t="s">
        <v>133</v>
      </c>
      <c r="G2" s="41">
        <f>COUNTA('5'!B9:B48)</f>
        <v>8</v>
      </c>
      <c r="H2" s="41">
        <f>COUNTA('6'!B9:B48)</f>
        <v>6</v>
      </c>
      <c r="I2" s="41">
        <f>COUNTA('7'!B9:B48)</f>
        <v>8</v>
      </c>
      <c r="J2" s="43">
        <f>COUNTA('8'!B9:B48)</f>
        <v>3</v>
      </c>
      <c r="K2" s="43">
        <f>COUNTA('9'!B9:B48)</f>
        <v>6</v>
      </c>
      <c r="L2" s="43">
        <f>COUNTA('10'!B9:B48)</f>
        <v>3</v>
      </c>
      <c r="M2" s="43">
        <f>COUNTA('11'!B9:B48)</f>
        <v>2</v>
      </c>
    </row>
    <row r="3" spans="1:26" ht="15" customHeight="1">
      <c r="A3" s="41">
        <v>6</v>
      </c>
      <c r="B3" s="41" t="s">
        <v>114</v>
      </c>
      <c r="C3" s="41" t="s">
        <v>134</v>
      </c>
      <c r="D3" s="42" t="s">
        <v>135</v>
      </c>
    </row>
    <row r="4" spans="1:26" ht="15" customHeight="1">
      <c r="A4" s="41">
        <v>7</v>
      </c>
      <c r="B4" s="41" t="s">
        <v>66</v>
      </c>
      <c r="C4" s="41" t="s">
        <v>136</v>
      </c>
      <c r="D4" s="42" t="s">
        <v>137</v>
      </c>
    </row>
    <row r="5" spans="1:26" ht="15" customHeight="1">
      <c r="A5" s="41">
        <v>8</v>
      </c>
      <c r="C5" s="41" t="s">
        <v>138</v>
      </c>
      <c r="D5" s="42" t="s">
        <v>139</v>
      </c>
    </row>
    <row r="6" spans="1:26" ht="15" customHeight="1">
      <c r="A6" s="41">
        <v>9</v>
      </c>
      <c r="C6" s="41" t="s">
        <v>140</v>
      </c>
      <c r="D6" s="42" t="s">
        <v>141</v>
      </c>
    </row>
    <row r="7" spans="1:26" ht="15" customHeight="1">
      <c r="A7" s="41">
        <v>10</v>
      </c>
      <c r="C7" s="41" t="s">
        <v>142</v>
      </c>
      <c r="D7" s="42" t="s">
        <v>143</v>
      </c>
    </row>
    <row r="8" spans="1:26" ht="15" customHeight="1">
      <c r="A8" s="41">
        <v>11</v>
      </c>
      <c r="C8" s="41" t="s">
        <v>144</v>
      </c>
      <c r="D8" s="42" t="s">
        <v>145</v>
      </c>
    </row>
    <row r="9" spans="1:26" ht="15" customHeight="1">
      <c r="C9" s="41" t="s">
        <v>146</v>
      </c>
      <c r="D9" s="42" t="s">
        <v>147</v>
      </c>
    </row>
    <row r="10" spans="1:26" ht="15" customHeight="1">
      <c r="C10" s="41" t="s">
        <v>148</v>
      </c>
      <c r="D10" s="42" t="s">
        <v>149</v>
      </c>
    </row>
    <row r="11" spans="1:26" ht="15" customHeight="1">
      <c r="C11" s="41" t="s">
        <v>150</v>
      </c>
      <c r="D11" s="42" t="s">
        <v>151</v>
      </c>
    </row>
    <row r="12" spans="1:26" ht="15" customHeight="1">
      <c r="C12" s="41" t="s">
        <v>152</v>
      </c>
      <c r="D12" s="42" t="s">
        <v>2</v>
      </c>
    </row>
    <row r="13" spans="1:26" ht="15" customHeight="1">
      <c r="C13" s="41" t="s">
        <v>153</v>
      </c>
      <c r="D13" s="42" t="s">
        <v>154</v>
      </c>
    </row>
    <row r="14" spans="1:26" ht="15" customHeight="1">
      <c r="C14" s="41" t="s">
        <v>155</v>
      </c>
      <c r="D14" s="42" t="s">
        <v>156</v>
      </c>
    </row>
    <row r="15" spans="1:26" ht="15" customHeight="1">
      <c r="C15" s="41" t="s">
        <v>4</v>
      </c>
      <c r="D15" s="42" t="s">
        <v>157</v>
      </c>
    </row>
    <row r="16" spans="1:26" ht="15" customHeight="1">
      <c r="C16" s="41" t="s">
        <v>158</v>
      </c>
    </row>
    <row r="17" spans="3:3" ht="15" customHeight="1">
      <c r="C17" s="41" t="s">
        <v>159</v>
      </c>
    </row>
    <row r="18" spans="3:3" ht="15" customHeight="1">
      <c r="C18" s="41" t="s">
        <v>160</v>
      </c>
    </row>
    <row r="19" spans="3:3" ht="15" customHeight="1">
      <c r="C19" s="4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2023-10-04T11:40:12Z</dcterms:modified>
</cp:coreProperties>
</file>